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<sst xmlns="http://schemas.openxmlformats.org/spreadsheetml/2006/main" count="80" uniqueCount="67">
  <si>
    <t>INLEIDING</t>
  </si>
  <si>
    <t xml:space="preserve">Je bent eigenaar van een handelsonderneming. </t>
  </si>
  <si>
    <t xml:space="preserve">Het bedrijf heeft de rechtsvorm van eenmanszaak. </t>
  </si>
  <si>
    <t>Je gaat een balans maken.</t>
  </si>
  <si>
    <t xml:space="preserve">Er is een inventarisstaat gegeven. </t>
  </si>
  <si>
    <t xml:space="preserve">Hierop staat welke bezittingen en schulden je hebt. </t>
  </si>
  <si>
    <t>Je moet deze gegevens ordenen en je</t>
  </si>
  <si>
    <t>moet het eigen vermogen berekenen.</t>
  </si>
  <si>
    <t>Let erop dat een balans altijd in evenwicht moet zijn.</t>
  </si>
  <si>
    <t>Geef je antwoorden in  de gele cellen.</t>
  </si>
  <si>
    <t>Verander niets buiten de gele cellen.</t>
  </si>
  <si>
    <t>BEGIN</t>
  </si>
  <si>
    <t xml:space="preserve">inventarisstaat: </t>
  </si>
  <si>
    <t>Balans</t>
  </si>
  <si>
    <t>€</t>
  </si>
  <si>
    <t>Je hebt van artikel A in voorraad</t>
  </si>
  <si>
    <t>stuks</t>
  </si>
  <si>
    <t>debet:</t>
  </si>
  <si>
    <t>Je hebt van artikel B in voorraad</t>
  </si>
  <si>
    <t xml:space="preserve">Inventaris     </t>
  </si>
  <si>
    <t xml:space="preserve">Artikel A heeft een inkoopprijs van </t>
  </si>
  <si>
    <t xml:space="preserve">Debiteuren     </t>
  </si>
  <si>
    <t xml:space="preserve">Artikel B heeft een inkoopprijs van </t>
  </si>
  <si>
    <t xml:space="preserve">Voorraad       </t>
  </si>
  <si>
    <t xml:space="preserve">Artikel A heeft een verkoopprijs van </t>
  </si>
  <si>
    <t xml:space="preserve">Kas            </t>
  </si>
  <si>
    <t xml:space="preserve">Artikel B heeft een verkoopprijs van </t>
  </si>
  <si>
    <t xml:space="preserve">totaal         </t>
  </si>
  <si>
    <t>Je moet nog betalen aan leverancier C</t>
  </si>
  <si>
    <t>Je moet nog betalen aan leverancier D</t>
  </si>
  <si>
    <t>Je moet nog ontvangen van afnemer E</t>
  </si>
  <si>
    <t>credit:</t>
  </si>
  <si>
    <t>Je moet nog  ontvangen van afnemer F</t>
  </si>
  <si>
    <t xml:space="preserve">Eigen vermogen </t>
  </si>
  <si>
    <t xml:space="preserve">De waarde van je inventaris bedraagt </t>
  </si>
  <si>
    <t xml:space="preserve">Crediteuren    </t>
  </si>
  <si>
    <t>Je werkt in een gehuurd bedrijfspand.</t>
  </si>
  <si>
    <t xml:space="preserve">Bank           </t>
  </si>
  <si>
    <t>Je hebt  in de kassa:</t>
  </si>
  <si>
    <t xml:space="preserve">Je hebt een schuld bij de bank van </t>
  </si>
  <si>
    <t>NAAR BOVEN</t>
  </si>
  <si>
    <t>Als je nog een keer wilt oefenen, vul dan hieronder andere getallen in.</t>
  </si>
  <si>
    <t>Voer hiernaast</t>
  </si>
  <si>
    <t>4 getallen (positief, geheel)</t>
  </si>
  <si>
    <t>onder de 10 in.</t>
  </si>
  <si>
    <t>Als je wilt stoppen, sla het programma dan niet op.</t>
  </si>
  <si>
    <t>HINTS</t>
  </si>
  <si>
    <t>Het woord ''inventaris'' wordt in twee betekenissen gebruikt:</t>
  </si>
  <si>
    <t>- de balanspost die de waarde weergeeft van de dingen in het bedrijf die niet voor de verkoop bestemd zijn</t>
  </si>
  <si>
    <t>- een lijst (of staat) van bezittingen en schulden die als hulpmiddel dient bij het maken van de balans</t>
  </si>
  <si>
    <t>terug naar de oefening</t>
  </si>
  <si>
    <t>©  2001  R. van Valburch</t>
  </si>
  <si>
    <t>RH11-441</t>
  </si>
  <si>
    <t>Extra oefening bij hoofdstuk 11 van Rendement Havo</t>
  </si>
  <si>
    <t>€ per stuk</t>
  </si>
  <si>
    <t xml:space="preserve"> </t>
  </si>
  <si>
    <t>van een organisatie op een bepaald tijdstip.</t>
  </si>
  <si>
    <t xml:space="preserve">Eigen vermogen (op een balans) is het verschil tussen de </t>
  </si>
  <si>
    <t xml:space="preserve">HINTS </t>
  </si>
  <si>
    <t>(Dit is een variant van oefening 1 van de het programma JOEP, Jaarrekening OEfenProgramma)</t>
  </si>
  <si>
    <t>In een handelsondernemening heeft elk artikel ten minste twee prijzen, de inkoopprijs en de verkoopprijs.</t>
  </si>
  <si>
    <t>waarde van de bezittingen en de waarde van de schulden*.</t>
  </si>
  <si>
    <t>*) In plaats van 'schulden' moet hier eigenlijk 'vreemd vermogen'</t>
  </si>
  <si>
    <t xml:space="preserve">     staan. Het verschil tussen vreemd vermogen en schulden is in hoofdstuk</t>
  </si>
  <si>
    <t xml:space="preserve">    11 nog niet belangrijk. Het komt aan de orde in hoofdstuk 23.</t>
  </si>
  <si>
    <t>Een balans is een overzicht van de waarde van de bezittingen en de schulden*</t>
  </si>
  <si>
    <t>Op de balans wordt de waarde van de voorraad uitgedrukt in inkoopprijzen.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</si>
</sst>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b/>
      <sz val="10"/>
      <color indexed="12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b/>
      <sz val="10"/>
      <color indexed="9"/>
      <name val="Times New Roman"/>
      <family val="1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9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15" fillId="0" borderId="0" xfId="2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1" fillId="0" borderId="0" xfId="2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3" fillId="0" borderId="1" xfId="0" applyFont="1" applyBorder="1" applyAlignment="1" applyProtection="1">
      <alignment horizontal="left"/>
      <protection hidden="1"/>
    </xf>
    <xf numFmtId="0" fontId="24" fillId="0" borderId="1" xfId="0" applyFont="1" applyBorder="1" applyAlignment="1" applyProtection="1">
      <alignment/>
      <protection hidden="1"/>
    </xf>
    <xf numFmtId="0" fontId="23" fillId="0" borderId="1" xfId="0" applyFont="1" applyBorder="1" applyAlignment="1" applyProtection="1">
      <alignment/>
      <protection hidden="1"/>
    </xf>
    <xf numFmtId="0" fontId="25" fillId="0" borderId="1" xfId="0" applyFont="1" applyBorder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3" fillId="0" borderId="1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/>
      <protection hidden="1"/>
    </xf>
    <xf numFmtId="0" fontId="27" fillId="0" borderId="0" xfId="0" applyFont="1" applyAlignment="1" applyProtection="1">
      <alignment horizontal="left"/>
      <protection hidden="1"/>
    </xf>
    <xf numFmtId="0" fontId="7" fillId="2" borderId="2" xfId="0" applyFont="1" applyFill="1" applyBorder="1" applyAlignment="1" applyProtection="1">
      <alignment/>
      <protection hidden="1" locked="0"/>
    </xf>
    <xf numFmtId="0" fontId="8" fillId="0" borderId="0" xfId="0" applyFont="1" applyFill="1" applyBorder="1" applyAlignment="1" applyProtection="1">
      <alignment/>
      <protection hidden="1"/>
    </xf>
    <xf numFmtId="0" fontId="7" fillId="2" borderId="3" xfId="0" applyFont="1" applyFill="1" applyBorder="1" applyAlignment="1" applyProtection="1">
      <alignment/>
      <protection hidden="1" locked="0"/>
    </xf>
    <xf numFmtId="0" fontId="2" fillId="0" borderId="4" xfId="0" applyFont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2" borderId="2" xfId="0" applyFont="1" applyFill="1" applyBorder="1" applyAlignment="1" applyProtection="1">
      <alignment/>
      <protection hidden="1" locked="0"/>
    </xf>
    <xf numFmtId="0" fontId="1" fillId="3" borderId="5" xfId="0" applyFont="1" applyFill="1" applyBorder="1" applyAlignment="1" applyProtection="1">
      <alignment/>
      <protection hidden="1"/>
    </xf>
    <xf numFmtId="0" fontId="2" fillId="3" borderId="6" xfId="0" applyFont="1" applyFill="1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 quotePrefix="1">
      <alignment/>
      <protection hidden="1"/>
    </xf>
    <xf numFmtId="0" fontId="11" fillId="0" borderId="0" xfId="0" applyFont="1" applyAlignment="1" applyProtection="1" quotePrefix="1">
      <alignment horizontal="left"/>
      <protection hidden="1"/>
    </xf>
    <xf numFmtId="0" fontId="3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34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39" fillId="0" borderId="0" xfId="20" applyFont="1" applyAlignment="1" applyProtection="1">
      <alignment/>
      <protection hidden="1"/>
    </xf>
    <xf numFmtId="0" fontId="2" fillId="3" borderId="7" xfId="0" applyFont="1" applyFill="1" applyBorder="1" applyAlignment="1" applyProtection="1">
      <alignment/>
      <protection hidden="1"/>
    </xf>
    <xf numFmtId="0" fontId="2" fillId="3" borderId="8" xfId="0" applyFont="1" applyFill="1" applyBorder="1" applyAlignment="1" applyProtection="1">
      <alignment/>
      <protection hidden="1"/>
    </xf>
    <xf numFmtId="0" fontId="2" fillId="3" borderId="9" xfId="0" applyFont="1" applyFill="1" applyBorder="1" applyAlignment="1" applyProtection="1">
      <alignment/>
      <protection hidden="1"/>
    </xf>
    <xf numFmtId="0" fontId="2" fillId="3" borderId="10" xfId="0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 horizontal="left"/>
      <protection hidden="1"/>
    </xf>
    <xf numFmtId="0" fontId="40" fillId="0" borderId="0" xfId="20" applyFont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tabSelected="1" workbookViewId="0" topLeftCell="A1">
      <selection activeCell="H9" sqref="H9"/>
    </sheetView>
  </sheetViews>
  <sheetFormatPr defaultColWidth="9.140625" defaultRowHeight="12.75"/>
  <cols>
    <col min="1" max="1" width="3.7109375" style="1" customWidth="1"/>
    <col min="2" max="2" width="19.140625" style="1" customWidth="1"/>
    <col min="3" max="3" width="19.7109375" style="1" customWidth="1"/>
    <col min="4" max="4" width="9.140625" style="4" customWidth="1"/>
    <col min="5" max="5" width="11.7109375" style="3" customWidth="1"/>
    <col min="6" max="6" width="3.140625" style="1" customWidth="1"/>
    <col min="7" max="7" width="3.00390625" style="1" customWidth="1"/>
    <col min="8" max="8" width="18.421875" style="1" customWidth="1"/>
    <col min="9" max="9" width="9.140625" style="4" customWidth="1"/>
    <col min="10" max="11" width="9.140625" style="5" customWidth="1"/>
    <col min="12" max="12" width="1.28515625" style="6" customWidth="1"/>
    <col min="13" max="16384" width="9.140625" style="1" customWidth="1"/>
  </cols>
  <sheetData>
    <row r="1" spans="2:5" ht="12.75">
      <c r="B1" s="45" t="s">
        <v>52</v>
      </c>
      <c r="D1" s="57" t="s">
        <v>51</v>
      </c>
      <c r="E1" s="1"/>
    </row>
    <row r="2" spans="2:12" s="58" customFormat="1" ht="20.25">
      <c r="B2" s="58" t="s">
        <v>53</v>
      </c>
      <c r="D2" s="59"/>
      <c r="I2" s="59"/>
      <c r="J2" s="60"/>
      <c r="K2" s="60"/>
      <c r="L2" s="61"/>
    </row>
    <row r="3" spans="2:13" ht="15">
      <c r="B3" s="1" t="s">
        <v>59</v>
      </c>
      <c r="C3" s="7"/>
      <c r="D3" s="8"/>
      <c r="F3" s="7"/>
      <c r="G3" s="7"/>
      <c r="H3" s="7"/>
      <c r="I3" s="8"/>
      <c r="J3" s="9"/>
      <c r="K3" s="9"/>
      <c r="L3" s="10"/>
      <c r="M3" s="7"/>
    </row>
    <row r="4" spans="3:13" s="47" customFormat="1" ht="15.75">
      <c r="C4" s="48"/>
      <c r="D4" s="49"/>
      <c r="E4" s="48"/>
      <c r="F4" s="48"/>
      <c r="G4" s="48"/>
      <c r="H4" s="48"/>
      <c r="I4" s="49"/>
      <c r="J4" s="50"/>
      <c r="K4" s="38"/>
      <c r="L4" s="51"/>
      <c r="M4" s="52"/>
    </row>
    <row r="5" spans="2:13" ht="15.75">
      <c r="B5" s="11" t="s">
        <v>0</v>
      </c>
      <c r="C5" s="7"/>
      <c r="D5" s="8"/>
      <c r="I5" s="8"/>
      <c r="J5" s="9"/>
      <c r="K5" s="12"/>
      <c r="L5" s="13"/>
      <c r="M5" s="7"/>
    </row>
    <row r="6" spans="2:13" ht="15.75">
      <c r="B6" s="14" t="s">
        <v>1</v>
      </c>
      <c r="C6" s="7"/>
      <c r="D6" s="8"/>
      <c r="H6" s="17"/>
      <c r="I6" s="8"/>
      <c r="J6" s="9"/>
      <c r="K6" s="9"/>
      <c r="L6" s="10"/>
      <c r="M6" s="7"/>
    </row>
    <row r="7" spans="2:13" ht="15">
      <c r="B7" s="14" t="s">
        <v>2</v>
      </c>
      <c r="C7" s="7"/>
      <c r="D7" s="8"/>
      <c r="H7" s="62"/>
      <c r="I7" s="8"/>
      <c r="J7" s="9"/>
      <c r="K7" s="9"/>
      <c r="L7" s="10"/>
      <c r="M7" s="7"/>
    </row>
    <row r="8" spans="2:13" ht="15.75">
      <c r="B8" s="14" t="s">
        <v>3</v>
      </c>
      <c r="C8" s="7"/>
      <c r="D8" s="8"/>
      <c r="H8" s="63" t="s">
        <v>58</v>
      </c>
      <c r="I8" s="8"/>
      <c r="J8" s="9"/>
      <c r="K8" s="9"/>
      <c r="L8" s="10"/>
      <c r="M8" s="7"/>
    </row>
    <row r="9" spans="2:13" ht="15.75">
      <c r="B9" s="14" t="s">
        <v>4</v>
      </c>
      <c r="C9" s="7"/>
      <c r="D9" s="8"/>
      <c r="F9" s="8"/>
      <c r="G9" s="16"/>
      <c r="H9" s="63"/>
      <c r="I9" s="8"/>
      <c r="J9" s="9"/>
      <c r="K9" s="9"/>
      <c r="L9" s="10"/>
      <c r="M9" s="7"/>
    </row>
    <row r="10" spans="2:13" ht="15.75">
      <c r="B10" s="14" t="s">
        <v>5</v>
      </c>
      <c r="C10" s="7"/>
      <c r="D10" s="8"/>
      <c r="F10" s="7"/>
      <c r="G10" s="7"/>
      <c r="H10" s="15"/>
      <c r="I10" s="8"/>
      <c r="J10" s="9"/>
      <c r="K10" s="9"/>
      <c r="L10" s="10"/>
      <c r="M10" s="7"/>
    </row>
    <row r="11" spans="2:13" ht="15">
      <c r="B11" s="14" t="s">
        <v>6</v>
      </c>
      <c r="C11" s="7"/>
      <c r="D11" s="8"/>
      <c r="F11" s="7"/>
      <c r="G11" s="7"/>
      <c r="H11" s="7"/>
      <c r="I11" s="8"/>
      <c r="J11" s="9"/>
      <c r="K11" s="9"/>
      <c r="L11" s="10"/>
      <c r="M11" s="7"/>
    </row>
    <row r="12" spans="2:13" ht="15.75">
      <c r="B12" s="14" t="s">
        <v>7</v>
      </c>
      <c r="C12" s="7"/>
      <c r="D12" s="8"/>
      <c r="F12" s="7"/>
      <c r="G12" s="7"/>
      <c r="H12" s="17"/>
      <c r="I12" s="8"/>
      <c r="J12" s="9"/>
      <c r="K12" s="9"/>
      <c r="L12" s="10"/>
      <c r="M12" s="7"/>
    </row>
    <row r="13" spans="2:13" ht="15">
      <c r="B13" s="14" t="s">
        <v>8</v>
      </c>
      <c r="C13" s="7"/>
      <c r="D13" s="8"/>
      <c r="F13" s="7"/>
      <c r="G13" s="7"/>
      <c r="H13" s="7"/>
      <c r="I13" s="8"/>
      <c r="J13" s="9"/>
      <c r="K13" s="9"/>
      <c r="L13" s="10"/>
      <c r="M13" s="7"/>
    </row>
    <row r="14" spans="3:13" ht="15">
      <c r="C14" s="7"/>
      <c r="D14" s="8"/>
      <c r="F14" s="7"/>
      <c r="G14" s="7"/>
      <c r="H14" s="7"/>
      <c r="I14" s="8"/>
      <c r="J14" s="9"/>
      <c r="K14" s="9"/>
      <c r="L14" s="10"/>
      <c r="M14" s="7"/>
    </row>
    <row r="15" spans="2:12" s="18" customFormat="1" ht="15.75">
      <c r="B15" s="15" t="s">
        <v>9</v>
      </c>
      <c r="C15" s="15"/>
      <c r="D15" s="8"/>
      <c r="E15" s="3"/>
      <c r="F15" s="7"/>
      <c r="G15" s="7"/>
      <c r="H15" s="7"/>
      <c r="I15" s="8"/>
      <c r="J15" s="9"/>
      <c r="K15" s="9"/>
      <c r="L15" s="10"/>
    </row>
    <row r="16" spans="2:13" ht="15.75">
      <c r="B16" s="12" t="s">
        <v>10</v>
      </c>
      <c r="C16" s="15"/>
      <c r="D16" s="8"/>
      <c r="E16" s="19"/>
      <c r="F16" s="7"/>
      <c r="G16" s="7"/>
      <c r="H16" s="7"/>
      <c r="I16" s="8"/>
      <c r="J16" s="9"/>
      <c r="K16" s="9"/>
      <c r="L16" s="10"/>
      <c r="M16" s="7"/>
    </row>
    <row r="17" spans="2:13" ht="15">
      <c r="B17" s="14"/>
      <c r="C17" s="8"/>
      <c r="D17" s="8"/>
      <c r="E17" s="19"/>
      <c r="F17" s="7"/>
      <c r="G17" s="7"/>
      <c r="H17" s="7"/>
      <c r="I17" s="8"/>
      <c r="J17" s="9"/>
      <c r="K17" s="9"/>
      <c r="L17" s="10"/>
      <c r="M17" s="7"/>
    </row>
    <row r="18" spans="4:13" ht="15">
      <c r="D18" s="8"/>
      <c r="E18" s="19"/>
      <c r="F18" s="7"/>
      <c r="G18" s="7"/>
      <c r="H18" s="7"/>
      <c r="I18" s="8"/>
      <c r="J18" s="9"/>
      <c r="K18" s="9"/>
      <c r="L18" s="10"/>
      <c r="M18" s="7"/>
    </row>
    <row r="19" spans="1:13" s="4" customFormat="1" ht="18.75">
      <c r="A19" s="5"/>
      <c r="B19" s="69" t="s">
        <v>11</v>
      </c>
      <c r="C19" s="21"/>
      <c r="D19" s="20"/>
      <c r="E19" s="20"/>
      <c r="F19" s="20"/>
      <c r="G19" s="20"/>
      <c r="H19" s="20"/>
      <c r="I19" s="20"/>
      <c r="J19" s="21"/>
      <c r="K19" s="9"/>
      <c r="L19" s="24"/>
      <c r="M19" s="8"/>
    </row>
    <row r="20" spans="11:13" ht="18.75">
      <c r="K20" s="21"/>
      <c r="L20" s="22"/>
      <c r="M20" s="7"/>
    </row>
    <row r="21" ht="15">
      <c r="M21" s="7"/>
    </row>
    <row r="22" ht="15">
      <c r="M22" s="7"/>
    </row>
    <row r="23" ht="15">
      <c r="M23" s="7"/>
    </row>
    <row r="24" spans="1:29" ht="14.25">
      <c r="A24" s="8"/>
      <c r="B24" s="23"/>
      <c r="C24" s="8"/>
      <c r="D24" s="8"/>
      <c r="E24" s="8"/>
      <c r="F24" s="8"/>
      <c r="G24" s="8"/>
      <c r="H24" s="8"/>
      <c r="I24" s="8"/>
      <c r="J24" s="9"/>
      <c r="K24" s="9"/>
      <c r="L24" s="2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4.25">
      <c r="A25" s="8"/>
      <c r="B25" s="23"/>
      <c r="C25" s="8"/>
      <c r="D25" s="8"/>
      <c r="E25" s="8"/>
      <c r="F25" s="8"/>
      <c r="G25" s="8"/>
      <c r="H25" s="8"/>
      <c r="I25" s="8"/>
      <c r="J25" s="9"/>
      <c r="K25" s="9"/>
      <c r="L25" s="24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2:13" ht="15">
      <c r="B26" s="2"/>
      <c r="C26" s="7"/>
      <c r="D26" s="8"/>
      <c r="F26" s="7"/>
      <c r="G26" s="7"/>
      <c r="H26" s="7"/>
      <c r="I26" s="8"/>
      <c r="J26" s="9"/>
      <c r="K26" s="9"/>
      <c r="L26" s="10"/>
      <c r="M26" s="7"/>
    </row>
    <row r="27" spans="2:13" ht="15.75" thickBot="1">
      <c r="B27" s="25" t="s">
        <v>12</v>
      </c>
      <c r="C27" s="26"/>
      <c r="D27" s="27"/>
      <c r="E27" s="28"/>
      <c r="F27" s="29"/>
      <c r="G27" s="30"/>
      <c r="H27" s="27" t="s">
        <v>13</v>
      </c>
      <c r="I27" s="31" t="s">
        <v>14</v>
      </c>
      <c r="J27" s="32"/>
      <c r="K27" s="32"/>
      <c r="L27" s="10"/>
      <c r="M27" s="7"/>
    </row>
    <row r="28" spans="2:13" ht="15">
      <c r="B28" s="14" t="s">
        <v>15</v>
      </c>
      <c r="C28" s="7"/>
      <c r="D28" s="8">
        <f>E47*10</f>
        <v>20</v>
      </c>
      <c r="E28" s="3" t="s">
        <v>16</v>
      </c>
      <c r="G28" s="7"/>
      <c r="H28" s="33" t="s">
        <v>17</v>
      </c>
      <c r="I28" s="8"/>
      <c r="J28" s="9"/>
      <c r="K28" s="9"/>
      <c r="L28" s="10"/>
      <c r="M28" s="7"/>
    </row>
    <row r="29" spans="2:13" ht="15">
      <c r="B29" s="14" t="s">
        <v>18</v>
      </c>
      <c r="C29" s="7"/>
      <c r="D29" s="8">
        <f>E48*10</f>
        <v>30</v>
      </c>
      <c r="E29" s="3" t="s">
        <v>16</v>
      </c>
      <c r="G29" s="7"/>
      <c r="H29" s="14" t="s">
        <v>19</v>
      </c>
      <c r="I29" s="34">
        <v>33</v>
      </c>
      <c r="J29" s="35" t="str">
        <f>IF(I29=L29,"GOED","??")</f>
        <v>??</v>
      </c>
      <c r="K29" s="35"/>
      <c r="L29" s="10">
        <f>D38</f>
        <v>320</v>
      </c>
      <c r="M29" s="7"/>
    </row>
    <row r="30" spans="1:29" s="20" customFormat="1" ht="18.75">
      <c r="A30" s="1"/>
      <c r="B30" s="14" t="s">
        <v>20</v>
      </c>
      <c r="C30" s="7"/>
      <c r="D30" s="8">
        <f>E47</f>
        <v>2</v>
      </c>
      <c r="E30" s="3" t="s">
        <v>54</v>
      </c>
      <c r="F30" s="1"/>
      <c r="G30" s="7"/>
      <c r="H30" s="14" t="s">
        <v>21</v>
      </c>
      <c r="I30" s="34">
        <v>333</v>
      </c>
      <c r="J30" s="35" t="str">
        <f>IF(I30=L30,"GOED","??")</f>
        <v>??</v>
      </c>
      <c r="K30" s="35"/>
      <c r="L30" s="6">
        <f>D36+D37</f>
        <v>32</v>
      </c>
      <c r="M30" s="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s="8" customFormat="1" ht="15">
      <c r="A31" s="1"/>
      <c r="B31" s="14" t="s">
        <v>22</v>
      </c>
      <c r="C31" s="7"/>
      <c r="D31" s="8">
        <f>E49</f>
        <v>5</v>
      </c>
      <c r="E31" s="3" t="s">
        <v>54</v>
      </c>
      <c r="F31" s="1"/>
      <c r="G31" s="7"/>
      <c r="H31" s="14" t="s">
        <v>23</v>
      </c>
      <c r="I31" s="34">
        <v>0</v>
      </c>
      <c r="J31" s="35" t="str">
        <f>IF(I31=L31,"GOED","??")</f>
        <v>??</v>
      </c>
      <c r="K31" s="35"/>
      <c r="L31" s="6">
        <f>(D30*D28)+(D31*D29)</f>
        <v>190</v>
      </c>
      <c r="M31" s="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8" customFormat="1" ht="15.75" thickBot="1">
      <c r="A32" s="1"/>
      <c r="B32" s="14" t="s">
        <v>24</v>
      </c>
      <c r="C32" s="7"/>
      <c r="D32" s="8">
        <f>E47+E50</f>
        <v>8</v>
      </c>
      <c r="E32" s="3" t="s">
        <v>54</v>
      </c>
      <c r="F32" s="1"/>
      <c r="G32" s="7"/>
      <c r="H32" s="14" t="s">
        <v>25</v>
      </c>
      <c r="I32" s="36">
        <v>250</v>
      </c>
      <c r="J32" s="35" t="str">
        <f>IF(I32=L32,"GOED","??")</f>
        <v>GOED</v>
      </c>
      <c r="K32" s="35"/>
      <c r="L32" s="6">
        <f>D40</f>
        <v>250</v>
      </c>
      <c r="M32" s="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13" ht="15.75" thickBot="1">
      <c r="B33" s="14" t="s">
        <v>26</v>
      </c>
      <c r="C33" s="7"/>
      <c r="D33" s="8">
        <f>E49+E48</f>
        <v>8</v>
      </c>
      <c r="E33" s="3" t="s">
        <v>54</v>
      </c>
      <c r="G33" s="7"/>
      <c r="H33" s="14" t="s">
        <v>27</v>
      </c>
      <c r="I33" s="37">
        <f>SUM(I29:I32)</f>
        <v>616</v>
      </c>
      <c r="J33" s="35"/>
      <c r="K33" s="35"/>
      <c r="L33" s="6">
        <f>SUM(L29:L32)</f>
        <v>792</v>
      </c>
      <c r="M33" s="7"/>
    </row>
    <row r="34" spans="2:13" ht="15.75" thickTop="1">
      <c r="B34" s="14" t="s">
        <v>28</v>
      </c>
      <c r="C34" s="7"/>
      <c r="D34" s="8">
        <f>E48*10</f>
        <v>30</v>
      </c>
      <c r="E34" s="3" t="s">
        <v>14</v>
      </c>
      <c r="G34" s="7"/>
      <c r="I34" s="8"/>
      <c r="J34" s="38"/>
      <c r="K34" s="38"/>
      <c r="M34" s="7"/>
    </row>
    <row r="35" spans="2:13" ht="15">
      <c r="B35" s="14" t="s">
        <v>29</v>
      </c>
      <c r="C35" s="7"/>
      <c r="D35" s="8">
        <f>E49*5</f>
        <v>25</v>
      </c>
      <c r="E35" s="3" t="s">
        <v>14</v>
      </c>
      <c r="G35" s="7"/>
      <c r="H35" s="14"/>
      <c r="I35" s="8"/>
      <c r="J35" s="38"/>
      <c r="K35" s="38"/>
      <c r="M35" s="7"/>
    </row>
    <row r="36" spans="2:13" ht="15">
      <c r="B36" s="14" t="s">
        <v>30</v>
      </c>
      <c r="C36" s="7"/>
      <c r="D36" s="8">
        <f>E50*2</f>
        <v>12</v>
      </c>
      <c r="E36" s="3" t="s">
        <v>14</v>
      </c>
      <c r="G36" s="7"/>
      <c r="H36" s="33" t="s">
        <v>31</v>
      </c>
      <c r="I36" s="8"/>
      <c r="J36" s="38"/>
      <c r="K36" s="38"/>
      <c r="M36" s="7"/>
    </row>
    <row r="37" spans="2:13" ht="15">
      <c r="B37" s="14" t="s">
        <v>32</v>
      </c>
      <c r="C37" s="7"/>
      <c r="D37" s="8">
        <f>E49*4</f>
        <v>20</v>
      </c>
      <c r="E37" s="3" t="s">
        <v>14</v>
      </c>
      <c r="G37" s="7"/>
      <c r="H37" s="14" t="s">
        <v>33</v>
      </c>
      <c r="I37" s="34">
        <v>0</v>
      </c>
      <c r="J37" s="35" t="str">
        <f>IF(I37=L37,"GOED","??")</f>
        <v>??</v>
      </c>
      <c r="K37" s="35"/>
      <c r="L37" s="6">
        <f>L33-L38-L39</f>
        <v>587</v>
      </c>
      <c r="M37" s="7"/>
    </row>
    <row r="38" spans="1:29" ht="15">
      <c r="A38" s="29"/>
      <c r="B38" s="14" t="s">
        <v>34</v>
      </c>
      <c r="C38" s="7"/>
      <c r="D38" s="8">
        <f>(E47+E50)*40</f>
        <v>320</v>
      </c>
      <c r="E38" s="3" t="s">
        <v>14</v>
      </c>
      <c r="G38" s="7"/>
      <c r="H38" s="14" t="s">
        <v>35</v>
      </c>
      <c r="I38" s="34">
        <v>0</v>
      </c>
      <c r="J38" s="35" t="str">
        <f>IF(I38=L38,"GOED","??")</f>
        <v>??</v>
      </c>
      <c r="K38" s="35"/>
      <c r="L38" s="6">
        <f>D34+D35</f>
        <v>55</v>
      </c>
      <c r="M38" s="30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2:13" ht="15.75" thickBot="1">
      <c r="B39" s="14" t="s">
        <v>36</v>
      </c>
      <c r="C39" s="7"/>
      <c r="D39" s="8"/>
      <c r="G39" s="7"/>
      <c r="H39" s="14" t="s">
        <v>37</v>
      </c>
      <c r="I39" s="36">
        <v>150</v>
      </c>
      <c r="J39" s="35" t="str">
        <f>IF(I39=L39,"GOED","??")</f>
        <v>GOED</v>
      </c>
      <c r="K39" s="35"/>
      <c r="L39" s="6">
        <f>D41</f>
        <v>150</v>
      </c>
      <c r="M39" s="7"/>
    </row>
    <row r="40" spans="2:13" ht="15.75" thickBot="1">
      <c r="B40" s="14" t="s">
        <v>38</v>
      </c>
      <c r="C40" s="7"/>
      <c r="D40" s="8">
        <f>E49*50</f>
        <v>250</v>
      </c>
      <c r="E40" s="3" t="s">
        <v>14</v>
      </c>
      <c r="G40" s="7"/>
      <c r="H40" s="14" t="s">
        <v>27</v>
      </c>
      <c r="I40" s="37">
        <f>SUM(I37:I39)</f>
        <v>150</v>
      </c>
      <c r="J40" s="32"/>
      <c r="K40" s="32"/>
      <c r="L40" s="6">
        <f>SUM(L37:L39)</f>
        <v>792</v>
      </c>
      <c r="M40" s="7"/>
    </row>
    <row r="41" spans="2:11" ht="15.75" thickTop="1">
      <c r="B41" s="14" t="s">
        <v>39</v>
      </c>
      <c r="C41" s="7"/>
      <c r="D41" s="8">
        <f>E48*50</f>
        <v>150</v>
      </c>
      <c r="E41" s="3" t="s">
        <v>14</v>
      </c>
      <c r="G41" s="7"/>
      <c r="I41" s="8"/>
      <c r="J41" s="9"/>
      <c r="K41" s="9"/>
    </row>
    <row r="42" spans="2:11" ht="15">
      <c r="B42" s="14"/>
      <c r="C42" s="7"/>
      <c r="D42" s="8"/>
      <c r="F42" s="14"/>
      <c r="G42" s="7"/>
      <c r="H42" s="7"/>
      <c r="I42" s="8"/>
      <c r="J42" s="9"/>
      <c r="K42" s="9"/>
    </row>
    <row r="43" spans="1:12" s="18" customFormat="1" ht="15.75">
      <c r="A43" s="56"/>
      <c r="B43" s="63" t="s">
        <v>40</v>
      </c>
      <c r="C43" s="12"/>
      <c r="D43" s="15"/>
      <c r="F43" s="68"/>
      <c r="G43" s="56"/>
      <c r="H43" s="63" t="s">
        <v>58</v>
      </c>
      <c r="I43" s="15"/>
      <c r="J43" s="12"/>
      <c r="K43" s="12"/>
      <c r="L43" s="13"/>
    </row>
    <row r="44" ht="12.75">
      <c r="H44" s="1" t="s">
        <v>55</v>
      </c>
    </row>
    <row r="45" spans="1:29" s="29" customFormat="1" ht="12.75">
      <c r="A45" s="1"/>
      <c r="B45" s="1"/>
      <c r="C45" s="1"/>
      <c r="D45" s="4"/>
      <c r="E45" s="3"/>
      <c r="F45" s="1"/>
      <c r="G45" s="1"/>
      <c r="H45" s="1"/>
      <c r="I45" s="4"/>
      <c r="J45" s="5"/>
      <c r="K45" s="5"/>
      <c r="L45" s="6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>
      <c r="A46" s="12"/>
      <c r="B46" s="39" t="s">
        <v>41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3:5" ht="12.75">
      <c r="C47" s="64" t="s">
        <v>42</v>
      </c>
      <c r="D47" s="65"/>
      <c r="E47" s="40">
        <v>2</v>
      </c>
    </row>
    <row r="48" spans="3:5" ht="12.75">
      <c r="C48" s="66" t="s">
        <v>43</v>
      </c>
      <c r="D48" s="67"/>
      <c r="E48" s="40">
        <v>3</v>
      </c>
    </row>
    <row r="49" spans="3:5" ht="12.75">
      <c r="C49" s="66" t="s">
        <v>44</v>
      </c>
      <c r="D49" s="67"/>
      <c r="E49" s="40">
        <v>5</v>
      </c>
    </row>
    <row r="50" spans="3:5" ht="12.75">
      <c r="C50" s="41"/>
      <c r="D50" s="42"/>
      <c r="E50" s="40">
        <v>6</v>
      </c>
    </row>
    <row r="53" spans="1:29" s="12" customFormat="1" ht="18.75">
      <c r="A53" s="44"/>
      <c r="B53" s="21" t="s">
        <v>45</v>
      </c>
      <c r="C53" s="21"/>
      <c r="D53" s="21"/>
      <c r="E53" s="21"/>
      <c r="F53" s="21"/>
      <c r="G53" s="21"/>
      <c r="H53" s="21"/>
      <c r="I53" s="21"/>
      <c r="J53" s="21"/>
      <c r="K53" s="21"/>
      <c r="L53" s="43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</row>
    <row r="54" ht="14.25">
      <c r="I54" s="8"/>
    </row>
    <row r="55" spans="9:11" ht="14.25">
      <c r="I55" s="8"/>
      <c r="J55" s="9"/>
      <c r="K55" s="9"/>
    </row>
    <row r="56" spans="2:11" ht="14.25">
      <c r="B56" s="45" t="s">
        <v>46</v>
      </c>
      <c r="I56" s="8"/>
      <c r="J56" s="9"/>
      <c r="K56" s="9"/>
    </row>
    <row r="57" spans="1:29" ht="14.25">
      <c r="A57" s="4"/>
      <c r="I57" s="8"/>
      <c r="J57" s="9"/>
      <c r="K57" s="9"/>
      <c r="L57" s="4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2:11" ht="15.75">
      <c r="B58" s="18" t="s">
        <v>65</v>
      </c>
      <c r="C58" s="18"/>
      <c r="D58" s="15"/>
      <c r="E58" s="18"/>
      <c r="F58" s="18"/>
      <c r="G58" s="18"/>
      <c r="H58" s="18"/>
      <c r="I58" s="8"/>
      <c r="J58" s="9"/>
      <c r="K58" s="9"/>
    </row>
    <row r="59" spans="2:11" ht="15.75">
      <c r="B59" s="18" t="s">
        <v>56</v>
      </c>
      <c r="C59" s="18"/>
      <c r="D59" s="15"/>
      <c r="E59" s="18"/>
      <c r="F59" s="18"/>
      <c r="G59" s="18"/>
      <c r="H59" s="18"/>
      <c r="I59" s="8"/>
      <c r="J59" s="9"/>
      <c r="K59" s="9"/>
    </row>
    <row r="60" spans="1:29" s="44" customFormat="1" ht="18.75">
      <c r="A60" s="1"/>
      <c r="B60" s="18"/>
      <c r="C60" s="18"/>
      <c r="D60" s="15"/>
      <c r="E60" s="18"/>
      <c r="F60" s="53"/>
      <c r="G60" s="18"/>
      <c r="H60" s="18"/>
      <c r="I60" s="8"/>
      <c r="J60" s="9"/>
      <c r="K60" s="9"/>
      <c r="L60" s="6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11" ht="15.75">
      <c r="B61" s="18" t="s">
        <v>47</v>
      </c>
      <c r="C61" s="18"/>
      <c r="D61" s="15"/>
      <c r="E61" s="18"/>
      <c r="F61" s="53"/>
      <c r="G61" s="18"/>
      <c r="H61" s="18"/>
      <c r="I61" s="8"/>
      <c r="J61" s="9"/>
      <c r="K61" s="9"/>
    </row>
    <row r="62" spans="2:8" ht="15.75">
      <c r="B62" s="54" t="s">
        <v>48</v>
      </c>
      <c r="C62" s="18"/>
      <c r="D62" s="15"/>
      <c r="E62" s="15"/>
      <c r="F62" s="15"/>
      <c r="G62" s="15"/>
      <c r="H62" s="15"/>
    </row>
    <row r="63" spans="2:8" ht="15.75">
      <c r="B63" s="55" t="s">
        <v>49</v>
      </c>
      <c r="C63" s="56"/>
      <c r="D63" s="15"/>
      <c r="E63" s="18"/>
      <c r="F63" s="53"/>
      <c r="G63" s="18"/>
      <c r="H63" s="18"/>
    </row>
    <row r="64" spans="1:29" s="4" customFormat="1" ht="15.75">
      <c r="A64" s="1"/>
      <c r="B64" s="56"/>
      <c r="C64" s="56"/>
      <c r="D64" s="15"/>
      <c r="E64" s="18"/>
      <c r="F64" s="18"/>
      <c r="G64" s="18"/>
      <c r="H64" s="18"/>
      <c r="J64" s="5"/>
      <c r="K64" s="5"/>
      <c r="L64" s="6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8" ht="15.75">
      <c r="B65" s="18" t="s">
        <v>57</v>
      </c>
      <c r="C65" s="56"/>
      <c r="D65" s="15"/>
      <c r="E65" s="18"/>
      <c r="F65" s="18"/>
      <c r="G65" s="18"/>
      <c r="H65" s="18"/>
    </row>
    <row r="66" spans="2:8" ht="15.75">
      <c r="B66" s="18" t="s">
        <v>61</v>
      </c>
      <c r="C66" s="56"/>
      <c r="D66" s="15"/>
      <c r="E66" s="18"/>
      <c r="F66" s="18"/>
      <c r="G66" s="18"/>
      <c r="H66" s="18"/>
    </row>
    <row r="67" spans="2:8" ht="15.75">
      <c r="B67" s="56"/>
      <c r="C67" s="56"/>
      <c r="D67" s="15"/>
      <c r="E67" s="18"/>
      <c r="F67" s="18"/>
      <c r="G67" s="18"/>
      <c r="H67" s="18"/>
    </row>
    <row r="68" spans="2:12" s="4" customFormat="1" ht="15.75">
      <c r="B68" s="18" t="s">
        <v>60</v>
      </c>
      <c r="C68" s="18"/>
      <c r="D68" s="15"/>
      <c r="E68" s="15"/>
      <c r="F68" s="15"/>
      <c r="G68" s="15"/>
      <c r="H68" s="15"/>
      <c r="J68" s="5"/>
      <c r="K68" s="5"/>
      <c r="L68" s="46"/>
    </row>
    <row r="69" spans="2:8" ht="15.75">
      <c r="B69" s="18" t="s">
        <v>66</v>
      </c>
      <c r="C69" s="18"/>
      <c r="D69" s="18"/>
      <c r="E69" s="18"/>
      <c r="F69" s="18"/>
      <c r="G69" s="18"/>
      <c r="H69" s="18"/>
    </row>
    <row r="70" spans="2:3" ht="15.75">
      <c r="B70" s="18"/>
      <c r="C70" s="18"/>
    </row>
    <row r="71" spans="1:12" ht="15.75">
      <c r="A71" s="62"/>
      <c r="B71" s="63" t="s">
        <v>50</v>
      </c>
      <c r="C71" s="5"/>
      <c r="D71" s="1"/>
      <c r="E71" s="1"/>
      <c r="I71" s="1"/>
      <c r="J71" s="1"/>
      <c r="K71" s="1"/>
      <c r="L71" s="1"/>
    </row>
    <row r="72" spans="1:4" ht="12.75">
      <c r="A72" s="62"/>
      <c r="B72" s="62"/>
      <c r="C72" s="62"/>
      <c r="D72" s="1"/>
    </row>
    <row r="73" ht="12.75"/>
    <row r="74" spans="1:12" ht="12.75">
      <c r="A74" s="3"/>
      <c r="B74" s="3" t="s">
        <v>62</v>
      </c>
      <c r="C74" s="3"/>
      <c r="D74" s="3"/>
      <c r="I74" s="1"/>
      <c r="J74" s="1"/>
      <c r="K74" s="1"/>
      <c r="L74" s="1"/>
    </row>
    <row r="75" spans="1:12" ht="12.75">
      <c r="A75" s="3"/>
      <c r="B75" s="3" t="s">
        <v>63</v>
      </c>
      <c r="C75" s="3"/>
      <c r="D75" s="3"/>
      <c r="I75" s="1"/>
      <c r="J75" s="1"/>
      <c r="K75" s="1"/>
      <c r="L75" s="1"/>
    </row>
    <row r="76" spans="1:12" ht="12.75">
      <c r="A76" s="3"/>
      <c r="B76" s="3" t="s">
        <v>64</v>
      </c>
      <c r="C76" s="3"/>
      <c r="D76" s="3"/>
      <c r="I76" s="1"/>
      <c r="J76" s="1"/>
      <c r="K76" s="1"/>
      <c r="L76" s="1"/>
    </row>
    <row r="77" spans="4:12" ht="12.75">
      <c r="D77" s="1"/>
      <c r="E77" s="1"/>
      <c r="I77" s="1"/>
      <c r="J77" s="1"/>
      <c r="K77" s="1"/>
      <c r="L77" s="1"/>
    </row>
    <row r="78" spans="4:12" ht="12.75">
      <c r="D78" s="1"/>
      <c r="E78" s="1"/>
      <c r="I78" s="1"/>
      <c r="J78" s="1"/>
      <c r="K78" s="1"/>
      <c r="L78" s="1"/>
    </row>
    <row r="79" spans="4:12" ht="12.75">
      <c r="D79" s="1"/>
      <c r="E79" s="1"/>
      <c r="I79" s="1"/>
      <c r="J79" s="1"/>
      <c r="K79" s="1"/>
      <c r="L79" s="1"/>
    </row>
    <row r="80" ht="12.75">
      <c r="D80" s="1"/>
    </row>
    <row r="81" ht="12.75">
      <c r="D81" s="1"/>
    </row>
    <row r="82" spans="4:5" ht="12.75">
      <c r="D82" s="1"/>
      <c r="E82" s="1"/>
    </row>
  </sheetData>
  <sheetProtection password="DB98" sheet="1" objects="1" scenarios="1"/>
  <hyperlinks>
    <hyperlink ref="B19" location="Sheet1!H46" display="BEGIN"/>
    <hyperlink ref="B43" location="D1" display="NAAR BOVEN"/>
    <hyperlink ref="B71" location="A25" display="terug naar de oefening"/>
    <hyperlink ref="H8" location="A73" display="HINTS inventaris(staat)"/>
    <hyperlink ref="H43" location="A73" display="HINTS inventaris(staat)"/>
  </hyperlink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van Valburch</dc:creator>
  <cp:keywords/>
  <dc:description>www.rendement-havo.nl</dc:description>
  <cp:lastModifiedBy>roelvv</cp:lastModifiedBy>
  <dcterms:created xsi:type="dcterms:W3CDTF">2001-10-23T14:34:08Z</dcterms:created>
  <dcterms:modified xsi:type="dcterms:W3CDTF">2001-11-28T09:20:16Z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